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<sst xmlns="http://schemas.openxmlformats.org/spreadsheetml/2006/main" count="68">
  <si>
    <t>2017年度乡镇责任目标综合考评结果</t>
  </si>
  <si>
    <t>序
号</t>
  </si>
  <si>
    <t>乡镇</t>
  </si>
  <si>
    <t>党建工作</t>
  </si>
  <si>
    <t>经济发展目标及“四上”企业</t>
  </si>
  <si>
    <t>现代农业</t>
  </si>
  <si>
    <t>财税收入</t>
  </si>
  <si>
    <t>精准
扶贫</t>
  </si>
  <si>
    <t>就业及社会保障工作</t>
  </si>
  <si>
    <t>保障建设用地</t>
  </si>
  <si>
    <t>农村人居环境综合整治及禁烧工作</t>
  </si>
  <si>
    <t>禁烧</t>
  </si>
  <si>
    <t>环
保</t>
  </si>
  <si>
    <t>河长制</t>
  </si>
  <si>
    <t>两违治理</t>
  </si>
  <si>
    <t>安全生产</t>
  </si>
  <si>
    <t>平安建设</t>
  </si>
  <si>
    <t xml:space="preserve">信访稳定 </t>
  </si>
  <si>
    <t>食品安全</t>
  </si>
  <si>
    <t>政务公开</t>
  </si>
  <si>
    <t>千分制统计</t>
  </si>
  <si>
    <t>增减分情况</t>
  </si>
  <si>
    <t>合计
得分</t>
  </si>
  <si>
    <t>备
注</t>
  </si>
  <si>
    <t>党风廉政建设</t>
  </si>
  <si>
    <t>组织</t>
  </si>
  <si>
    <t>宣传</t>
  </si>
  <si>
    <t>统战</t>
  </si>
  <si>
    <t>武装</t>
  </si>
  <si>
    <t>农业</t>
  </si>
  <si>
    <t>畜牧</t>
  </si>
  <si>
    <t>林业</t>
  </si>
  <si>
    <t>水利</t>
  </si>
  <si>
    <t>农机</t>
  </si>
  <si>
    <t>就业及社会保障</t>
  </si>
  <si>
    <t>民政工作</t>
  </si>
  <si>
    <t>人居环境整治</t>
  </si>
  <si>
    <t>精神文明建设</t>
  </si>
  <si>
    <t>消防安全</t>
  </si>
  <si>
    <t>得分
情况</t>
  </si>
  <si>
    <t>实际满分</t>
  </si>
  <si>
    <t>换算
得分</t>
  </si>
  <si>
    <t>表彰加分</t>
  </si>
  <si>
    <t>招商引资</t>
  </si>
  <si>
    <t>项目建设</t>
  </si>
  <si>
    <t>企业服务</t>
  </si>
  <si>
    <t>户外休闲</t>
  </si>
  <si>
    <t>县领导评价</t>
  </si>
  <si>
    <t>受到批评扣分情况</t>
  </si>
  <si>
    <t>主体责任</t>
  </si>
  <si>
    <t>监督责任</t>
  </si>
  <si>
    <t>玉皇庙</t>
  </si>
  <si>
    <t>郭  楼</t>
  </si>
  <si>
    <t>杨  埠</t>
  </si>
  <si>
    <t>无</t>
  </si>
  <si>
    <t>东和店</t>
  </si>
  <si>
    <t>庙  湾</t>
  </si>
  <si>
    <t>高杨店</t>
  </si>
  <si>
    <t>十字路</t>
  </si>
  <si>
    <t>射  桥</t>
  </si>
  <si>
    <t>阳  城</t>
  </si>
  <si>
    <t>万  冢</t>
  </si>
  <si>
    <t>李  屯</t>
  </si>
  <si>
    <t>老王岗</t>
  </si>
  <si>
    <t>辛  店</t>
  </si>
  <si>
    <t>西洋店</t>
  </si>
  <si>
    <t>万金店</t>
  </si>
  <si>
    <t>双  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</si>
</sst>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20"/>
  <sheetViews>
    <sheetView tabSelected="1" view="pageBreakPreview" zoomScaleNormal="100" zoomScaleSheetLayoutView="100" workbookViewId="0">
      <selection activeCell="AQ6" sqref="AQ6"/>
    </sheetView>
  </sheetViews>
  <sheetFormatPr defaultColWidth="9" defaultRowHeight="13.5"/>
  <cols>
    <col min="1" max="1" width="3.375" style="2" customWidth="1"/>
    <col min="2" max="2" width="6.88333333333333" style="2" customWidth="1"/>
    <col min="3" max="3" width="4.625" style="2" customWidth="1"/>
    <col min="4" max="4" width="4.5" style="2" customWidth="1"/>
    <col min="5" max="5" width="4.625" style="2" customWidth="1"/>
    <col min="6" max="6" width="4.75" style="2" customWidth="1"/>
    <col min="7" max="8" width="4.375" style="2" customWidth="1"/>
    <col min="9" max="9" width="5.375" style="2" customWidth="1"/>
    <col min="10" max="10" width="4.5" style="2" customWidth="1"/>
    <col min="11" max="11" width="5.75" style="3" customWidth="1"/>
    <col min="12" max="12" width="4.61666666666667" style="2" customWidth="1"/>
    <col min="13" max="13" width="4.5" style="2" customWidth="1"/>
    <col min="14" max="14" width="4.625" style="2" customWidth="1"/>
    <col min="15" max="15" width="4.61666666666667" style="2" customWidth="1"/>
    <col min="16" max="16" width="4.875" style="4" customWidth="1"/>
    <col min="17" max="17" width="4.875" style="2" customWidth="1"/>
    <col min="18" max="18" width="4.5" style="2" customWidth="1"/>
    <col min="19" max="19" width="3.08333333333333" style="2" customWidth="1"/>
    <col min="20" max="20" width="4.5" style="2" customWidth="1"/>
    <col min="21" max="21" width="4.875" style="2" customWidth="1"/>
    <col min="22" max="22" width="3.5" style="2" customWidth="1"/>
    <col min="23" max="23" width="4.375" style="2" customWidth="1"/>
    <col min="24" max="24" width="4.875" style="5" customWidth="1"/>
    <col min="25" max="25" width="4.625" style="2" customWidth="1"/>
    <col min="26" max="26" width="4.75" style="2" customWidth="1"/>
    <col min="27" max="27" width="4.375" style="2" customWidth="1"/>
    <col min="28" max="29" width="4.5" style="2" customWidth="1"/>
    <col min="30" max="31" width="4.625" style="2" customWidth="1"/>
    <col min="32" max="32" width="6.25" style="2" customWidth="1"/>
    <col min="33" max="33" width="4.5" style="2" customWidth="1"/>
    <col min="34" max="34" width="6.75" style="2" customWidth="1"/>
    <col min="35" max="35" width="4.5" style="2" customWidth="1"/>
    <col min="36" max="36" width="4.75" style="2" customWidth="1"/>
    <col min="37" max="38" width="5.5" style="2" customWidth="1"/>
    <col min="39" max="39" width="4.58333333333333" style="2" customWidth="1"/>
    <col min="40" max="40" width="5.5" style="2" customWidth="1"/>
    <col min="41" max="41" width="4.5" style="2" customWidth="1"/>
    <col min="42" max="42" width="8.125" style="3" customWidth="1"/>
    <col min="43" max="43" width="4" style="2" customWidth="1"/>
    <col min="44" max="16384" width="9" style="2"/>
  </cols>
  <sheetData>
    <row r="1" ht="51" customHeight="1" spans="1:4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1"/>
      <c r="L1" s="6"/>
      <c r="M1" s="6"/>
      <c r="N1" s="6"/>
      <c r="O1" s="6"/>
      <c r="P1" s="12"/>
      <c r="Q1" s="6"/>
      <c r="R1" s="6"/>
      <c r="S1" s="6"/>
      <c r="T1" s="6"/>
      <c r="U1" s="6"/>
      <c r="V1" s="6"/>
      <c r="W1" s="6"/>
      <c r="X1" s="20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ht="51" customHeight="1" spans="1:43">
      <c r="A2" s="7" t="s">
        <v>1</v>
      </c>
      <c r="B2" s="7" t="s">
        <v>2</v>
      </c>
      <c r="C2" s="7" t="s">
        <v>3</v>
      </c>
      <c r="D2" s="7"/>
      <c r="E2" s="7"/>
      <c r="F2" s="7"/>
      <c r="G2" s="7"/>
      <c r="H2" s="7"/>
      <c r="I2" s="7" t="s">
        <v>4</v>
      </c>
      <c r="J2" s="7" t="s">
        <v>5</v>
      </c>
      <c r="K2" s="13"/>
      <c r="L2" s="7"/>
      <c r="M2" s="7"/>
      <c r="N2" s="7"/>
      <c r="O2" s="7" t="s">
        <v>6</v>
      </c>
      <c r="P2" s="14" t="s">
        <v>7</v>
      </c>
      <c r="Q2" s="7" t="s">
        <v>8</v>
      </c>
      <c r="R2" s="7"/>
      <c r="S2" s="7" t="s">
        <v>9</v>
      </c>
      <c r="T2" s="7" t="s">
        <v>10</v>
      </c>
      <c r="U2" s="7"/>
      <c r="V2" s="7" t="s">
        <v>11</v>
      </c>
      <c r="W2" s="7" t="s">
        <v>12</v>
      </c>
      <c r="X2" s="21" t="s">
        <v>13</v>
      </c>
      <c r="Y2" s="7" t="s">
        <v>14</v>
      </c>
      <c r="Z2" s="24" t="s">
        <v>15</v>
      </c>
      <c r="AA2" s="25"/>
      <c r="AB2" s="7" t="s">
        <v>16</v>
      </c>
      <c r="AC2" s="7" t="s">
        <v>17</v>
      </c>
      <c r="AD2" s="7" t="s">
        <v>18</v>
      </c>
      <c r="AE2" s="7" t="s">
        <v>19</v>
      </c>
      <c r="AF2" s="7" t="s">
        <v>20</v>
      </c>
      <c r="AG2" s="7"/>
      <c r="AH2" s="7"/>
      <c r="AI2" s="7" t="s">
        <v>21</v>
      </c>
      <c r="AJ2" s="7"/>
      <c r="AK2" s="7"/>
      <c r="AL2" s="7"/>
      <c r="AM2" s="7"/>
      <c r="AN2" s="7"/>
      <c r="AO2" s="7"/>
      <c r="AP2" s="29" t="s">
        <v>22</v>
      </c>
      <c r="AQ2" s="7" t="s">
        <v>23</v>
      </c>
    </row>
    <row r="3" ht="35" customHeight="1" spans="1:43">
      <c r="A3" s="7"/>
      <c r="B3" s="7"/>
      <c r="C3" s="7" t="s">
        <v>24</v>
      </c>
      <c r="D3" s="7"/>
      <c r="E3" s="7" t="s">
        <v>25</v>
      </c>
      <c r="F3" s="7" t="s">
        <v>26</v>
      </c>
      <c r="G3" s="7" t="s">
        <v>27</v>
      </c>
      <c r="H3" s="7" t="s">
        <v>28</v>
      </c>
      <c r="I3" s="7"/>
      <c r="J3" s="7" t="s">
        <v>29</v>
      </c>
      <c r="K3" s="13" t="s">
        <v>30</v>
      </c>
      <c r="L3" s="7" t="s">
        <v>31</v>
      </c>
      <c r="M3" s="7" t="s">
        <v>32</v>
      </c>
      <c r="N3" s="7" t="s">
        <v>33</v>
      </c>
      <c r="O3" s="7"/>
      <c r="P3" s="14"/>
      <c r="Q3" s="7" t="s">
        <v>34</v>
      </c>
      <c r="R3" s="7" t="s">
        <v>35</v>
      </c>
      <c r="S3" s="7"/>
      <c r="T3" s="7" t="s">
        <v>36</v>
      </c>
      <c r="U3" s="7" t="s">
        <v>37</v>
      </c>
      <c r="V3" s="7"/>
      <c r="W3" s="7"/>
      <c r="X3" s="21"/>
      <c r="Y3" s="7"/>
      <c r="Z3" s="7" t="s">
        <v>15</v>
      </c>
      <c r="AA3" s="7" t="s">
        <v>38</v>
      </c>
      <c r="AB3" s="7"/>
      <c r="AC3" s="7"/>
      <c r="AD3" s="7"/>
      <c r="AE3" s="7"/>
      <c r="AF3" s="7" t="s">
        <v>39</v>
      </c>
      <c r="AG3" s="7" t="s">
        <v>40</v>
      </c>
      <c r="AH3" s="7" t="s">
        <v>41</v>
      </c>
      <c r="AI3" s="26" t="s">
        <v>42</v>
      </c>
      <c r="AJ3" s="26" t="s">
        <v>43</v>
      </c>
      <c r="AK3" s="26" t="s">
        <v>44</v>
      </c>
      <c r="AL3" s="26" t="s">
        <v>45</v>
      </c>
      <c r="AM3" s="26" t="s">
        <v>46</v>
      </c>
      <c r="AN3" s="27" t="s">
        <v>47</v>
      </c>
      <c r="AO3" s="27" t="s">
        <v>48</v>
      </c>
      <c r="AP3" s="27"/>
      <c r="AQ3" s="7"/>
    </row>
    <row r="4" ht="41" customHeight="1" spans="1:43">
      <c r="A4" s="7"/>
      <c r="B4" s="7"/>
      <c r="C4" s="7" t="s">
        <v>49</v>
      </c>
      <c r="D4" s="7" t="s">
        <v>50</v>
      </c>
      <c r="E4" s="7"/>
      <c r="F4" s="7"/>
      <c r="G4" s="7"/>
      <c r="H4" s="7"/>
      <c r="I4" s="7"/>
      <c r="J4" s="7"/>
      <c r="K4" s="13"/>
      <c r="L4" s="7"/>
      <c r="M4" s="7"/>
      <c r="N4" s="7"/>
      <c r="O4" s="7"/>
      <c r="P4" s="14"/>
      <c r="Q4" s="7"/>
      <c r="R4" s="7"/>
      <c r="S4" s="7"/>
      <c r="T4" s="7"/>
      <c r="U4" s="7"/>
      <c r="V4" s="7"/>
      <c r="W4" s="7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28"/>
      <c r="AO4" s="28"/>
      <c r="AP4" s="26"/>
      <c r="AQ4" s="7"/>
    </row>
    <row r="5" ht="32" customHeight="1" spans="1:43">
      <c r="A5" s="7">
        <v>1</v>
      </c>
      <c r="B5" s="8" t="s">
        <v>51</v>
      </c>
      <c r="C5" s="8">
        <v>33.3</v>
      </c>
      <c r="D5" s="8">
        <v>30</v>
      </c>
      <c r="E5" s="8">
        <v>19.6</v>
      </c>
      <c r="F5" s="8">
        <v>18</v>
      </c>
      <c r="G5" s="8">
        <v>19.5</v>
      </c>
      <c r="H5" s="8">
        <v>18</v>
      </c>
      <c r="I5" s="10">
        <v>16.25</v>
      </c>
      <c r="J5" s="10">
        <v>35</v>
      </c>
      <c r="K5" s="15">
        <v>16.13</v>
      </c>
      <c r="L5" s="10">
        <v>10</v>
      </c>
      <c r="M5" s="10">
        <v>19</v>
      </c>
      <c r="N5" s="10">
        <v>19.8</v>
      </c>
      <c r="O5" s="10">
        <v>50</v>
      </c>
      <c r="P5" s="16">
        <v>138.5</v>
      </c>
      <c r="Q5" s="10">
        <v>19.9</v>
      </c>
      <c r="R5" s="10">
        <v>9.96</v>
      </c>
      <c r="S5" s="10">
        <v>41</v>
      </c>
      <c r="T5" s="10">
        <v>73.5</v>
      </c>
      <c r="U5" s="10">
        <v>23</v>
      </c>
      <c r="V5" s="10">
        <v>37</v>
      </c>
      <c r="W5" s="10">
        <v>28</v>
      </c>
      <c r="X5" s="16">
        <v>29</v>
      </c>
      <c r="Y5" s="10">
        <v>27.8</v>
      </c>
      <c r="Z5" s="10">
        <v>24.5</v>
      </c>
      <c r="AA5" s="10">
        <v>4.5</v>
      </c>
      <c r="AB5" s="10">
        <v>48.7</v>
      </c>
      <c r="AC5" s="10">
        <v>26.7</v>
      </c>
      <c r="AD5" s="10">
        <v>28.2</v>
      </c>
      <c r="AE5" s="10">
        <v>29</v>
      </c>
      <c r="AF5" s="10">
        <f>SUM(C5:AE5)</f>
        <v>893.84</v>
      </c>
      <c r="AG5" s="10">
        <v>1000</v>
      </c>
      <c r="AH5" s="15">
        <f t="shared" ref="AH5:AH20" si="0">AF5/AG5*1000</f>
        <v>893.84</v>
      </c>
      <c r="AI5" s="10">
        <v>40</v>
      </c>
      <c r="AJ5" s="10">
        <v>0</v>
      </c>
      <c r="AK5" s="10">
        <v>20.12</v>
      </c>
      <c r="AL5" s="10">
        <v>49.37</v>
      </c>
      <c r="AM5" s="10">
        <v>8</v>
      </c>
      <c r="AN5" s="10">
        <v>90.1764705882353</v>
      </c>
      <c r="AO5" s="10">
        <v>-10</v>
      </c>
      <c r="AP5" s="15">
        <f>SUM(AH5:AO5)</f>
        <v>1091.50647058824</v>
      </c>
      <c r="AQ5" s="10"/>
    </row>
    <row r="6" ht="32" customHeight="1" spans="1:43">
      <c r="A6" s="7">
        <v>2</v>
      </c>
      <c r="B6" s="8" t="s">
        <v>52</v>
      </c>
      <c r="C6" s="8">
        <v>33.7</v>
      </c>
      <c r="D6" s="8">
        <v>28.8</v>
      </c>
      <c r="E6" s="8">
        <v>19</v>
      </c>
      <c r="F6" s="8">
        <v>17.5</v>
      </c>
      <c r="G6" s="8">
        <v>19.5</v>
      </c>
      <c r="H6" s="8">
        <v>16.5</v>
      </c>
      <c r="I6" s="10">
        <v>20.8</v>
      </c>
      <c r="J6" s="10">
        <v>37</v>
      </c>
      <c r="K6" s="15">
        <v>16.42</v>
      </c>
      <c r="L6" s="10">
        <v>9.8</v>
      </c>
      <c r="M6" s="10">
        <v>18.5</v>
      </c>
      <c r="N6" s="10">
        <v>19.6</v>
      </c>
      <c r="O6" s="10">
        <v>50</v>
      </c>
      <c r="P6" s="16">
        <v>138.5</v>
      </c>
      <c r="Q6" s="10">
        <v>19.8</v>
      </c>
      <c r="R6" s="10">
        <v>9.87</v>
      </c>
      <c r="S6" s="10">
        <v>41</v>
      </c>
      <c r="T6" s="10">
        <v>74</v>
      </c>
      <c r="U6" s="10">
        <v>19.5</v>
      </c>
      <c r="V6" s="10">
        <v>38</v>
      </c>
      <c r="W6" s="10">
        <v>29</v>
      </c>
      <c r="X6" s="16">
        <v>29</v>
      </c>
      <c r="Y6" s="10">
        <v>27.8</v>
      </c>
      <c r="Z6" s="10">
        <v>23.5</v>
      </c>
      <c r="AA6" s="10">
        <v>4</v>
      </c>
      <c r="AB6" s="10">
        <v>47.6</v>
      </c>
      <c r="AC6" s="10">
        <v>25.5</v>
      </c>
      <c r="AD6" s="10">
        <v>26</v>
      </c>
      <c r="AE6" s="10">
        <v>29</v>
      </c>
      <c r="AF6" s="10">
        <f>SUM(C6:AE6)</f>
        <v>889.19</v>
      </c>
      <c r="AG6" s="10">
        <v>1000</v>
      </c>
      <c r="AH6" s="15">
        <f t="shared" si="0"/>
        <v>889.19</v>
      </c>
      <c r="AI6" s="10">
        <v>21.6</v>
      </c>
      <c r="AJ6" s="10">
        <v>120</v>
      </c>
      <c r="AK6" s="10">
        <v>31.53</v>
      </c>
      <c r="AL6" s="10">
        <v>53.91</v>
      </c>
      <c r="AM6" s="10">
        <v>4</v>
      </c>
      <c r="AN6" s="10">
        <v>89.4117647058823</v>
      </c>
      <c r="AO6" s="10">
        <v>-15</v>
      </c>
      <c r="AP6" s="15">
        <f>SUM(AH6:AO6)</f>
        <v>1194.64176470588</v>
      </c>
      <c r="AQ6" s="10"/>
    </row>
    <row r="7" ht="32" customHeight="1" spans="1:43">
      <c r="A7" s="7">
        <v>3</v>
      </c>
      <c r="B7" s="8" t="s">
        <v>53</v>
      </c>
      <c r="C7" s="8">
        <v>32</v>
      </c>
      <c r="D7" s="8">
        <v>30</v>
      </c>
      <c r="E7" s="8">
        <v>19.6</v>
      </c>
      <c r="F7" s="8">
        <v>18</v>
      </c>
      <c r="G7" s="8">
        <v>20</v>
      </c>
      <c r="H7" s="8">
        <v>17</v>
      </c>
      <c r="I7" s="10">
        <v>30.89</v>
      </c>
      <c r="J7" s="10">
        <v>34.2</v>
      </c>
      <c r="K7" s="15">
        <v>16.14</v>
      </c>
      <c r="L7" s="10">
        <v>9.7</v>
      </c>
      <c r="M7" s="10">
        <v>18.5</v>
      </c>
      <c r="N7" s="10">
        <v>19.6</v>
      </c>
      <c r="O7" s="10">
        <v>50</v>
      </c>
      <c r="P7" s="17">
        <v>138</v>
      </c>
      <c r="Q7" s="10">
        <v>19.9</v>
      </c>
      <c r="R7" s="10">
        <v>9.81</v>
      </c>
      <c r="S7" s="10" t="s">
        <v>54</v>
      </c>
      <c r="T7" s="10">
        <v>74</v>
      </c>
      <c r="U7" s="10">
        <v>21.5</v>
      </c>
      <c r="V7" s="10">
        <v>35</v>
      </c>
      <c r="W7" s="10">
        <v>29</v>
      </c>
      <c r="X7" s="16">
        <v>28</v>
      </c>
      <c r="Y7" s="10">
        <v>28.3</v>
      </c>
      <c r="Z7" s="10">
        <v>24</v>
      </c>
      <c r="AA7" s="10">
        <v>4.4</v>
      </c>
      <c r="AB7" s="10">
        <v>47.5</v>
      </c>
      <c r="AC7" s="10">
        <v>26.5</v>
      </c>
      <c r="AD7" s="10">
        <v>26.5</v>
      </c>
      <c r="AE7" s="10">
        <v>30</v>
      </c>
      <c r="AF7" s="10">
        <f>SUM(C7:AE7)</f>
        <v>858.04</v>
      </c>
      <c r="AG7" s="10">
        <v>950</v>
      </c>
      <c r="AH7" s="15">
        <f t="shared" si="0"/>
        <v>903.2</v>
      </c>
      <c r="AI7" s="10">
        <v>10</v>
      </c>
      <c r="AJ7" s="10">
        <v>50</v>
      </c>
      <c r="AK7" s="10">
        <v>17.79</v>
      </c>
      <c r="AL7" s="10">
        <v>55.51</v>
      </c>
      <c r="AM7" s="10">
        <v>6</v>
      </c>
      <c r="AN7" s="10">
        <v>86.3529411764706</v>
      </c>
      <c r="AO7" s="10">
        <v>-10</v>
      </c>
      <c r="AP7" s="15">
        <f>SUM(AH7:AO7)</f>
        <v>1118.85294117647</v>
      </c>
      <c r="AQ7" s="10"/>
    </row>
    <row r="8" ht="32" customHeight="1" spans="1:43">
      <c r="A8" s="7">
        <v>4</v>
      </c>
      <c r="B8" s="8" t="s">
        <v>55</v>
      </c>
      <c r="C8" s="9">
        <v>33.3</v>
      </c>
      <c r="D8" s="9">
        <v>30</v>
      </c>
      <c r="E8" s="9">
        <v>19.6</v>
      </c>
      <c r="F8" s="9">
        <v>18</v>
      </c>
      <c r="G8" s="9">
        <v>20</v>
      </c>
      <c r="H8" s="9">
        <v>18.5</v>
      </c>
      <c r="I8" s="9">
        <v>40.24</v>
      </c>
      <c r="J8" s="9">
        <v>37</v>
      </c>
      <c r="K8" s="18">
        <v>16.29</v>
      </c>
      <c r="L8" s="9">
        <v>9.8</v>
      </c>
      <c r="M8" s="9">
        <v>19</v>
      </c>
      <c r="N8" s="9">
        <v>19.7</v>
      </c>
      <c r="O8" s="10">
        <v>50</v>
      </c>
      <c r="P8" s="19">
        <v>138.8</v>
      </c>
      <c r="Q8" s="9">
        <v>19.5</v>
      </c>
      <c r="R8" s="9">
        <v>9.89</v>
      </c>
      <c r="S8" s="10" t="s">
        <v>54</v>
      </c>
      <c r="T8" s="9">
        <v>74</v>
      </c>
      <c r="U8" s="9">
        <v>22</v>
      </c>
      <c r="V8" s="9">
        <v>34</v>
      </c>
      <c r="W8" s="9">
        <v>29</v>
      </c>
      <c r="X8" s="19">
        <v>29</v>
      </c>
      <c r="Y8" s="9">
        <v>28</v>
      </c>
      <c r="Z8" s="9">
        <v>24</v>
      </c>
      <c r="AA8" s="9">
        <v>4.5</v>
      </c>
      <c r="AB8" s="9">
        <v>48.2</v>
      </c>
      <c r="AC8" s="9">
        <v>27.9</v>
      </c>
      <c r="AD8" s="9">
        <v>26.4</v>
      </c>
      <c r="AE8" s="9">
        <v>30</v>
      </c>
      <c r="AF8" s="10">
        <f t="shared" ref="AF8:AF20" si="1">SUM(C8:AE8)</f>
        <v>876.62</v>
      </c>
      <c r="AG8" s="9">
        <v>950</v>
      </c>
      <c r="AH8" s="15">
        <f t="shared" si="0"/>
        <v>922.757894736842</v>
      </c>
      <c r="AI8" s="9">
        <v>20</v>
      </c>
      <c r="AJ8" s="9">
        <v>210</v>
      </c>
      <c r="AK8" s="9">
        <v>87.33</v>
      </c>
      <c r="AL8" s="9">
        <v>69.14</v>
      </c>
      <c r="AM8" s="9">
        <v>16</v>
      </c>
      <c r="AN8" s="9">
        <v>94.7647058823529</v>
      </c>
      <c r="AO8" s="9">
        <v>-10</v>
      </c>
      <c r="AP8" s="15">
        <f t="shared" ref="AP7:AP20" si="2">SUM(AH8:AO8)</f>
        <v>1409.99260061919</v>
      </c>
      <c r="AQ8" s="9"/>
    </row>
    <row r="9" ht="32" customHeight="1" spans="1:43">
      <c r="A9" s="7">
        <v>5</v>
      </c>
      <c r="B9" s="8" t="s">
        <v>56</v>
      </c>
      <c r="C9" s="9">
        <v>34.1</v>
      </c>
      <c r="D9" s="9">
        <v>30</v>
      </c>
      <c r="E9" s="9">
        <v>19.7</v>
      </c>
      <c r="F9" s="9">
        <v>18.5</v>
      </c>
      <c r="G9" s="9">
        <v>20</v>
      </c>
      <c r="H9" s="9">
        <v>18.5</v>
      </c>
      <c r="I9" s="9">
        <v>27.5</v>
      </c>
      <c r="J9" s="9">
        <v>37.4</v>
      </c>
      <c r="K9" s="18">
        <v>16.22</v>
      </c>
      <c r="L9" s="9">
        <v>10</v>
      </c>
      <c r="M9" s="9">
        <v>19</v>
      </c>
      <c r="N9" s="9">
        <v>19.9</v>
      </c>
      <c r="O9" s="9">
        <v>39.1</v>
      </c>
      <c r="P9" s="19">
        <v>139</v>
      </c>
      <c r="Q9" s="9">
        <v>19.9</v>
      </c>
      <c r="R9" s="9">
        <v>9.91</v>
      </c>
      <c r="S9" s="10" t="s">
        <v>54</v>
      </c>
      <c r="T9" s="9">
        <v>73</v>
      </c>
      <c r="U9" s="9">
        <v>22.5</v>
      </c>
      <c r="V9" s="9">
        <v>39</v>
      </c>
      <c r="W9" s="9">
        <v>29.5</v>
      </c>
      <c r="X9" s="19">
        <v>29</v>
      </c>
      <c r="Y9" s="9">
        <v>28.4</v>
      </c>
      <c r="Z9" s="9">
        <v>24</v>
      </c>
      <c r="AA9" s="9">
        <v>4.8</v>
      </c>
      <c r="AB9" s="9">
        <v>48.2</v>
      </c>
      <c r="AC9" s="9">
        <v>27</v>
      </c>
      <c r="AD9" s="9">
        <v>26.4</v>
      </c>
      <c r="AE9" s="9">
        <v>30</v>
      </c>
      <c r="AF9" s="10">
        <f t="shared" si="1"/>
        <v>860.53</v>
      </c>
      <c r="AG9" s="9">
        <v>950</v>
      </c>
      <c r="AH9" s="15">
        <f t="shared" si="0"/>
        <v>905.821052631579</v>
      </c>
      <c r="AI9" s="9">
        <v>5</v>
      </c>
      <c r="AJ9" s="9">
        <v>40</v>
      </c>
      <c r="AK9" s="9">
        <v>43.88</v>
      </c>
      <c r="AL9" s="9">
        <v>68.4</v>
      </c>
      <c r="AM9" s="9">
        <v>22</v>
      </c>
      <c r="AN9" s="9">
        <v>88.9411764705882</v>
      </c>
      <c r="AO9" s="9">
        <v>0</v>
      </c>
      <c r="AP9" s="15">
        <f t="shared" si="2"/>
        <v>1174.04222910217</v>
      </c>
      <c r="AQ9" s="9"/>
    </row>
    <row r="10" ht="32" customHeight="1" spans="1:43">
      <c r="A10" s="7">
        <v>6</v>
      </c>
      <c r="B10" s="8" t="s">
        <v>57</v>
      </c>
      <c r="C10" s="9">
        <v>34.3</v>
      </c>
      <c r="D10" s="9">
        <v>28</v>
      </c>
      <c r="E10" s="9">
        <v>19.7</v>
      </c>
      <c r="F10" s="9">
        <v>18</v>
      </c>
      <c r="G10" s="9">
        <v>20</v>
      </c>
      <c r="H10" s="9">
        <v>18.5</v>
      </c>
      <c r="I10" s="9">
        <v>25.15</v>
      </c>
      <c r="J10" s="9">
        <v>37</v>
      </c>
      <c r="K10" s="18">
        <v>16.35</v>
      </c>
      <c r="L10" s="9">
        <v>10</v>
      </c>
      <c r="M10" s="9">
        <v>19</v>
      </c>
      <c r="N10" s="9">
        <v>19.9</v>
      </c>
      <c r="O10" s="9">
        <v>50</v>
      </c>
      <c r="P10" s="19">
        <v>138.5</v>
      </c>
      <c r="Q10" s="9">
        <v>19.6</v>
      </c>
      <c r="R10" s="9">
        <v>9.85</v>
      </c>
      <c r="S10" s="10" t="s">
        <v>54</v>
      </c>
      <c r="T10" s="9">
        <v>74</v>
      </c>
      <c r="U10" s="9">
        <v>22</v>
      </c>
      <c r="V10" s="9">
        <v>39</v>
      </c>
      <c r="W10" s="9">
        <v>29</v>
      </c>
      <c r="X10" s="19">
        <v>29</v>
      </c>
      <c r="Y10" s="9">
        <v>28.4</v>
      </c>
      <c r="Z10" s="9">
        <v>24.5</v>
      </c>
      <c r="AA10" s="9">
        <v>4.6</v>
      </c>
      <c r="AB10" s="9">
        <v>48.5</v>
      </c>
      <c r="AC10" s="9">
        <v>26.7</v>
      </c>
      <c r="AD10" s="9">
        <v>27.4</v>
      </c>
      <c r="AE10" s="9">
        <v>30</v>
      </c>
      <c r="AF10" s="10">
        <f t="shared" si="1"/>
        <v>866.95</v>
      </c>
      <c r="AG10" s="9">
        <v>950</v>
      </c>
      <c r="AH10" s="15">
        <f t="shared" si="0"/>
        <v>912.578947368421</v>
      </c>
      <c r="AI10" s="9">
        <v>70</v>
      </c>
      <c r="AJ10" s="9">
        <v>90</v>
      </c>
      <c r="AK10" s="9">
        <v>53.5</v>
      </c>
      <c r="AL10" s="9">
        <v>62.39</v>
      </c>
      <c r="AM10" s="9">
        <v>10</v>
      </c>
      <c r="AN10" s="9">
        <v>91.5882352941177</v>
      </c>
      <c r="AO10" s="9">
        <v>-5</v>
      </c>
      <c r="AP10" s="15">
        <f t="shared" si="2"/>
        <v>1285.05718266254</v>
      </c>
      <c r="AQ10" s="9"/>
    </row>
    <row r="11" ht="32" customHeight="1" spans="1:43">
      <c r="A11" s="7">
        <v>7</v>
      </c>
      <c r="B11" s="8" t="s">
        <v>58</v>
      </c>
      <c r="C11" s="9">
        <v>33.4</v>
      </c>
      <c r="D11" s="9">
        <v>28.8</v>
      </c>
      <c r="E11" s="9">
        <v>19.5</v>
      </c>
      <c r="F11" s="9">
        <v>18.5</v>
      </c>
      <c r="G11" s="9">
        <v>17</v>
      </c>
      <c r="H11" s="9">
        <v>16.5</v>
      </c>
      <c r="I11" s="9">
        <v>17.64</v>
      </c>
      <c r="J11" s="9">
        <v>36</v>
      </c>
      <c r="K11" s="18">
        <v>15.92</v>
      </c>
      <c r="L11" s="9">
        <v>10</v>
      </c>
      <c r="M11" s="9">
        <v>18.5</v>
      </c>
      <c r="N11" s="9">
        <v>19.7</v>
      </c>
      <c r="O11" s="9">
        <v>41.7</v>
      </c>
      <c r="P11" s="19">
        <v>138.2</v>
      </c>
      <c r="Q11" s="9">
        <v>19.7</v>
      </c>
      <c r="R11" s="9">
        <v>9.89</v>
      </c>
      <c r="S11" s="10" t="s">
        <v>54</v>
      </c>
      <c r="T11" s="9">
        <v>73.5</v>
      </c>
      <c r="U11" s="9">
        <v>20</v>
      </c>
      <c r="V11" s="9">
        <v>37</v>
      </c>
      <c r="W11" s="9">
        <v>29</v>
      </c>
      <c r="X11" s="19">
        <v>28</v>
      </c>
      <c r="Y11" s="9">
        <v>27.9</v>
      </c>
      <c r="Z11" s="9">
        <v>24</v>
      </c>
      <c r="AA11" s="9">
        <v>4.1</v>
      </c>
      <c r="AB11" s="9">
        <v>47.5</v>
      </c>
      <c r="AC11" s="9">
        <v>25</v>
      </c>
      <c r="AD11" s="9">
        <v>26.5</v>
      </c>
      <c r="AE11" s="9">
        <v>29</v>
      </c>
      <c r="AF11" s="10">
        <f t="shared" si="1"/>
        <v>832.45</v>
      </c>
      <c r="AG11" s="9">
        <v>950</v>
      </c>
      <c r="AH11" s="15">
        <f t="shared" si="0"/>
        <v>876.263157894737</v>
      </c>
      <c r="AI11" s="9">
        <v>0</v>
      </c>
      <c r="AJ11" s="9">
        <v>0</v>
      </c>
      <c r="AK11" s="9">
        <v>1</v>
      </c>
      <c r="AL11" s="9">
        <v>42.12</v>
      </c>
      <c r="AM11" s="9">
        <v>8</v>
      </c>
      <c r="AN11" s="9">
        <v>85.3529411764706</v>
      </c>
      <c r="AO11" s="9">
        <v>-15</v>
      </c>
      <c r="AP11" s="15">
        <f t="shared" si="2"/>
        <v>997.736099071208</v>
      </c>
      <c r="AQ11" s="9"/>
    </row>
    <row r="12" ht="32" customHeight="1" spans="1:43">
      <c r="A12" s="7">
        <v>8</v>
      </c>
      <c r="B12" s="8" t="s">
        <v>59</v>
      </c>
      <c r="C12" s="9">
        <v>32.2</v>
      </c>
      <c r="D12" s="9">
        <v>27.8</v>
      </c>
      <c r="E12" s="9">
        <v>19.6</v>
      </c>
      <c r="F12" s="9">
        <v>19</v>
      </c>
      <c r="G12" s="9">
        <v>17</v>
      </c>
      <c r="H12" s="9">
        <v>15</v>
      </c>
      <c r="I12" s="9">
        <v>37.68</v>
      </c>
      <c r="J12" s="9">
        <v>35.6</v>
      </c>
      <c r="K12" s="18">
        <v>16.68</v>
      </c>
      <c r="L12" s="9">
        <v>10</v>
      </c>
      <c r="M12" s="9">
        <v>19</v>
      </c>
      <c r="N12" s="9">
        <v>19.8</v>
      </c>
      <c r="O12" s="9">
        <v>50</v>
      </c>
      <c r="P12" s="19">
        <v>138.9</v>
      </c>
      <c r="Q12" s="9">
        <v>19.9</v>
      </c>
      <c r="R12" s="9">
        <v>9.93</v>
      </c>
      <c r="S12" s="10" t="s">
        <v>54</v>
      </c>
      <c r="T12" s="9">
        <v>74</v>
      </c>
      <c r="U12" s="9">
        <v>23.5</v>
      </c>
      <c r="V12" s="9">
        <v>38</v>
      </c>
      <c r="W12" s="9">
        <v>29</v>
      </c>
      <c r="X12" s="19">
        <v>29</v>
      </c>
      <c r="Y12" s="9">
        <v>28.4</v>
      </c>
      <c r="Z12" s="9">
        <v>24.5</v>
      </c>
      <c r="AA12" s="9">
        <v>4.5</v>
      </c>
      <c r="AB12" s="9">
        <v>48.8</v>
      </c>
      <c r="AC12" s="9">
        <v>27.5</v>
      </c>
      <c r="AD12" s="9">
        <v>26</v>
      </c>
      <c r="AE12" s="9">
        <v>30</v>
      </c>
      <c r="AF12" s="10">
        <f t="shared" si="1"/>
        <v>871.29</v>
      </c>
      <c r="AG12" s="9">
        <v>950</v>
      </c>
      <c r="AH12" s="15">
        <f t="shared" si="0"/>
        <v>917.147368421053</v>
      </c>
      <c r="AI12" s="9">
        <v>40</v>
      </c>
      <c r="AJ12" s="9">
        <v>50</v>
      </c>
      <c r="AK12" s="9">
        <v>7.67</v>
      </c>
      <c r="AL12" s="9">
        <v>68.4</v>
      </c>
      <c r="AM12" s="9">
        <v>9</v>
      </c>
      <c r="AN12" s="9">
        <v>93.6470588235294</v>
      </c>
      <c r="AO12" s="9">
        <v>0</v>
      </c>
      <c r="AP12" s="15">
        <f t="shared" si="2"/>
        <v>1185.86442724458</v>
      </c>
      <c r="AQ12" s="9"/>
    </row>
    <row r="13" ht="32" customHeight="1" spans="1:43">
      <c r="A13" s="7">
        <v>9</v>
      </c>
      <c r="B13" s="8" t="s">
        <v>60</v>
      </c>
      <c r="C13" s="9">
        <v>32.9</v>
      </c>
      <c r="D13" s="9">
        <v>30</v>
      </c>
      <c r="E13" s="9">
        <v>19.3</v>
      </c>
      <c r="F13" s="9">
        <v>19</v>
      </c>
      <c r="G13" s="9">
        <v>20</v>
      </c>
      <c r="H13" s="9">
        <v>18</v>
      </c>
      <c r="I13" s="9">
        <v>17</v>
      </c>
      <c r="J13" s="9">
        <v>37</v>
      </c>
      <c r="K13" s="18">
        <v>16.17</v>
      </c>
      <c r="L13" s="9">
        <v>9.5</v>
      </c>
      <c r="M13" s="9">
        <v>18.5</v>
      </c>
      <c r="N13" s="9">
        <v>19.8</v>
      </c>
      <c r="O13" s="9">
        <v>40.2</v>
      </c>
      <c r="P13" s="19">
        <v>138.5</v>
      </c>
      <c r="Q13" s="9">
        <v>19.8</v>
      </c>
      <c r="R13" s="9">
        <v>9.85</v>
      </c>
      <c r="S13" s="10" t="s">
        <v>54</v>
      </c>
      <c r="T13" s="9">
        <v>74</v>
      </c>
      <c r="U13" s="9">
        <v>23</v>
      </c>
      <c r="V13" s="9">
        <v>37</v>
      </c>
      <c r="W13" s="9">
        <v>29</v>
      </c>
      <c r="X13" s="22">
        <v>28.5</v>
      </c>
      <c r="Y13" s="9">
        <v>28.4</v>
      </c>
      <c r="Z13" s="9">
        <v>24.5</v>
      </c>
      <c r="AA13" s="9">
        <v>4.2</v>
      </c>
      <c r="AB13" s="9">
        <v>47.8</v>
      </c>
      <c r="AC13" s="9">
        <v>26</v>
      </c>
      <c r="AD13" s="9">
        <v>24.6</v>
      </c>
      <c r="AE13" s="9">
        <v>30</v>
      </c>
      <c r="AF13" s="10">
        <f t="shared" si="1"/>
        <v>842.52</v>
      </c>
      <c r="AG13" s="9">
        <v>950</v>
      </c>
      <c r="AH13" s="15">
        <f t="shared" si="0"/>
        <v>886.863157894737</v>
      </c>
      <c r="AI13" s="9">
        <v>0</v>
      </c>
      <c r="AJ13" s="9">
        <v>100</v>
      </c>
      <c r="AK13" s="9">
        <v>11.74</v>
      </c>
      <c r="AL13" s="9">
        <v>51.09</v>
      </c>
      <c r="AM13" s="9">
        <v>6</v>
      </c>
      <c r="AN13" s="9">
        <v>89.8823529411765</v>
      </c>
      <c r="AO13" s="9">
        <v>-10</v>
      </c>
      <c r="AP13" s="15">
        <f t="shared" si="2"/>
        <v>1135.57551083591</v>
      </c>
      <c r="AQ13" s="9"/>
    </row>
    <row r="14" ht="32" customHeight="1" spans="1:43">
      <c r="A14" s="7">
        <v>10</v>
      </c>
      <c r="B14" s="8" t="s">
        <v>61</v>
      </c>
      <c r="C14" s="9">
        <v>34.4</v>
      </c>
      <c r="D14" s="9">
        <v>29</v>
      </c>
      <c r="E14" s="9">
        <v>19.9</v>
      </c>
      <c r="F14" s="9">
        <v>18</v>
      </c>
      <c r="G14" s="9">
        <v>20</v>
      </c>
      <c r="H14" s="9">
        <v>20</v>
      </c>
      <c r="I14" s="9">
        <v>18.03</v>
      </c>
      <c r="J14" s="9">
        <v>38.4</v>
      </c>
      <c r="K14" s="18">
        <v>16.34</v>
      </c>
      <c r="L14" s="9">
        <v>10</v>
      </c>
      <c r="M14" s="9">
        <v>19</v>
      </c>
      <c r="N14" s="9">
        <v>19.9</v>
      </c>
      <c r="O14" s="9">
        <v>50</v>
      </c>
      <c r="P14" s="19">
        <v>139.2</v>
      </c>
      <c r="Q14" s="9">
        <v>19.7</v>
      </c>
      <c r="R14" s="9">
        <v>9.91</v>
      </c>
      <c r="S14" s="10" t="s">
        <v>54</v>
      </c>
      <c r="T14" s="9">
        <v>75</v>
      </c>
      <c r="U14" s="9">
        <v>22.5</v>
      </c>
      <c r="V14" s="9">
        <v>39</v>
      </c>
      <c r="W14" s="9">
        <v>29.5</v>
      </c>
      <c r="X14" s="19">
        <v>29</v>
      </c>
      <c r="Y14" s="9">
        <v>28.4</v>
      </c>
      <c r="Z14" s="9">
        <v>24.5</v>
      </c>
      <c r="AA14" s="9">
        <v>4.8</v>
      </c>
      <c r="AB14" s="9">
        <v>49.1</v>
      </c>
      <c r="AC14" s="9">
        <v>27.7</v>
      </c>
      <c r="AD14" s="9">
        <v>28.5</v>
      </c>
      <c r="AE14" s="9">
        <v>30</v>
      </c>
      <c r="AF14" s="10">
        <f t="shared" si="1"/>
        <v>869.78</v>
      </c>
      <c r="AG14" s="9">
        <v>950</v>
      </c>
      <c r="AH14" s="15">
        <f t="shared" si="0"/>
        <v>915.557894736842</v>
      </c>
      <c r="AI14" s="9">
        <v>48.3</v>
      </c>
      <c r="AJ14" s="9">
        <v>25</v>
      </c>
      <c r="AK14" s="9">
        <v>31.9</v>
      </c>
      <c r="AL14" s="9">
        <v>50.84</v>
      </c>
      <c r="AM14" s="9">
        <v>19</v>
      </c>
      <c r="AN14" s="9">
        <v>96.9411764705882</v>
      </c>
      <c r="AO14" s="9">
        <v>-10</v>
      </c>
      <c r="AP14" s="15">
        <f t="shared" si="2"/>
        <v>1177.53907120743</v>
      </c>
      <c r="AQ14" s="9"/>
    </row>
    <row r="15" ht="32" customHeight="1" spans="1:43">
      <c r="A15" s="7">
        <v>11</v>
      </c>
      <c r="B15" s="8" t="s">
        <v>62</v>
      </c>
      <c r="C15" s="9">
        <v>33.5</v>
      </c>
      <c r="D15" s="9">
        <v>27.6</v>
      </c>
      <c r="E15" s="9">
        <v>19.6</v>
      </c>
      <c r="F15" s="9">
        <v>17.5</v>
      </c>
      <c r="G15" s="9">
        <v>18</v>
      </c>
      <c r="H15" s="9">
        <v>19</v>
      </c>
      <c r="I15" s="9">
        <v>14.99</v>
      </c>
      <c r="J15" s="9">
        <v>37.6</v>
      </c>
      <c r="K15" s="18">
        <v>16.24</v>
      </c>
      <c r="L15" s="9">
        <v>9.8</v>
      </c>
      <c r="M15" s="9">
        <v>19</v>
      </c>
      <c r="N15" s="9">
        <v>19.8</v>
      </c>
      <c r="O15" s="9">
        <v>18.4</v>
      </c>
      <c r="P15" s="19">
        <v>139.1</v>
      </c>
      <c r="Q15" s="9">
        <v>19.5</v>
      </c>
      <c r="R15" s="9">
        <v>9.98</v>
      </c>
      <c r="S15" s="10" t="s">
        <v>54</v>
      </c>
      <c r="T15" s="9">
        <v>73.5</v>
      </c>
      <c r="U15" s="9">
        <v>21</v>
      </c>
      <c r="V15" s="9">
        <v>37</v>
      </c>
      <c r="W15" s="9">
        <v>29</v>
      </c>
      <c r="X15" s="19">
        <v>29</v>
      </c>
      <c r="Y15" s="9">
        <v>27.6</v>
      </c>
      <c r="Z15" s="9">
        <v>24.5</v>
      </c>
      <c r="AA15" s="9">
        <v>4.6</v>
      </c>
      <c r="AB15" s="9">
        <v>48.2</v>
      </c>
      <c r="AC15" s="9">
        <v>26.9</v>
      </c>
      <c r="AD15" s="9">
        <v>25.2</v>
      </c>
      <c r="AE15" s="9">
        <v>30</v>
      </c>
      <c r="AF15" s="10">
        <f t="shared" si="1"/>
        <v>816.11</v>
      </c>
      <c r="AG15" s="9">
        <v>950</v>
      </c>
      <c r="AH15" s="15">
        <f t="shared" si="0"/>
        <v>859.063157894737</v>
      </c>
      <c r="AI15" s="9">
        <v>8.3</v>
      </c>
      <c r="AJ15" s="9">
        <v>0</v>
      </c>
      <c r="AK15" s="9">
        <v>1.67</v>
      </c>
      <c r="AL15" s="9">
        <v>29.35</v>
      </c>
      <c r="AM15" s="9">
        <v>13</v>
      </c>
      <c r="AN15" s="9">
        <v>88.5294117647059</v>
      </c>
      <c r="AO15" s="9">
        <v>-5</v>
      </c>
      <c r="AP15" s="15">
        <f t="shared" si="2"/>
        <v>994.912569659443</v>
      </c>
      <c r="AQ15" s="9"/>
    </row>
    <row r="16" ht="32" customHeight="1" spans="1:43">
      <c r="A16" s="7">
        <v>12</v>
      </c>
      <c r="B16" s="8" t="s">
        <v>63</v>
      </c>
      <c r="C16" s="9">
        <v>33.7</v>
      </c>
      <c r="D16" s="9">
        <v>28</v>
      </c>
      <c r="E16" s="9">
        <v>19.3</v>
      </c>
      <c r="F16" s="9">
        <v>18.5</v>
      </c>
      <c r="G16" s="9">
        <v>20</v>
      </c>
      <c r="H16" s="9">
        <v>16.5</v>
      </c>
      <c r="I16" s="9">
        <v>33.48</v>
      </c>
      <c r="J16" s="9">
        <v>38</v>
      </c>
      <c r="K16" s="18">
        <v>16.3</v>
      </c>
      <c r="L16" s="9">
        <v>10</v>
      </c>
      <c r="M16" s="9">
        <v>18.5</v>
      </c>
      <c r="N16" s="9">
        <v>19.8</v>
      </c>
      <c r="O16" s="9">
        <v>50</v>
      </c>
      <c r="P16" s="19">
        <v>138</v>
      </c>
      <c r="Q16" s="9">
        <v>19.8</v>
      </c>
      <c r="R16" s="9">
        <v>9.93</v>
      </c>
      <c r="S16" s="10" t="s">
        <v>54</v>
      </c>
      <c r="T16" s="9">
        <v>74</v>
      </c>
      <c r="U16" s="9">
        <v>22.5</v>
      </c>
      <c r="V16" s="9">
        <v>38</v>
      </c>
      <c r="W16" s="9">
        <v>29</v>
      </c>
      <c r="X16" s="22">
        <v>28.5</v>
      </c>
      <c r="Y16" s="9">
        <v>28.4</v>
      </c>
      <c r="Z16" s="9">
        <v>23.5</v>
      </c>
      <c r="AA16" s="9">
        <v>4.5</v>
      </c>
      <c r="AB16" s="9">
        <v>48.5</v>
      </c>
      <c r="AC16" s="9">
        <v>25</v>
      </c>
      <c r="AD16" s="9">
        <v>25.7</v>
      </c>
      <c r="AE16" s="9">
        <v>29</v>
      </c>
      <c r="AF16" s="10">
        <f t="shared" si="1"/>
        <v>866.41</v>
      </c>
      <c r="AG16" s="9">
        <v>950</v>
      </c>
      <c r="AH16" s="15">
        <f t="shared" si="0"/>
        <v>912.01052631579</v>
      </c>
      <c r="AI16" s="9">
        <v>33.3</v>
      </c>
      <c r="AJ16" s="9">
        <v>75</v>
      </c>
      <c r="AK16" s="9">
        <v>71.95</v>
      </c>
      <c r="AL16" s="9">
        <v>69.39</v>
      </c>
      <c r="AM16" s="9">
        <v>18</v>
      </c>
      <c r="AN16" s="9">
        <v>92.5294117647059</v>
      </c>
      <c r="AO16" s="9">
        <v>-10</v>
      </c>
      <c r="AP16" s="15">
        <f t="shared" si="2"/>
        <v>1262.1799380805</v>
      </c>
      <c r="AQ16" s="9"/>
    </row>
    <row r="17" ht="32" customHeight="1" spans="1:43">
      <c r="A17" s="7">
        <v>13</v>
      </c>
      <c r="B17" s="8" t="s">
        <v>64</v>
      </c>
      <c r="C17" s="9">
        <v>33.2</v>
      </c>
      <c r="D17" s="9">
        <v>29.8</v>
      </c>
      <c r="E17" s="9">
        <v>19.6</v>
      </c>
      <c r="F17" s="9">
        <v>18</v>
      </c>
      <c r="G17" s="9">
        <v>17</v>
      </c>
      <c r="H17" s="9">
        <v>17.5</v>
      </c>
      <c r="I17" s="9">
        <v>20.86</v>
      </c>
      <c r="J17" s="9">
        <v>34.4</v>
      </c>
      <c r="K17" s="18">
        <v>15.86</v>
      </c>
      <c r="L17" s="9">
        <v>9.5</v>
      </c>
      <c r="M17" s="9">
        <v>18.5</v>
      </c>
      <c r="N17" s="9">
        <v>19.8</v>
      </c>
      <c r="O17" s="9">
        <v>41.6</v>
      </c>
      <c r="P17" s="19">
        <v>138.5</v>
      </c>
      <c r="Q17" s="9">
        <v>19.6</v>
      </c>
      <c r="R17" s="9">
        <v>9.81</v>
      </c>
      <c r="S17" s="9">
        <v>41</v>
      </c>
      <c r="T17" s="9">
        <v>73.5</v>
      </c>
      <c r="U17" s="9">
        <v>21.5</v>
      </c>
      <c r="V17" s="9">
        <v>36</v>
      </c>
      <c r="W17" s="9">
        <v>28</v>
      </c>
      <c r="X17" s="22">
        <v>28.5</v>
      </c>
      <c r="Y17" s="9">
        <v>27.6</v>
      </c>
      <c r="Z17" s="9">
        <v>24</v>
      </c>
      <c r="AA17" s="9">
        <v>4.3</v>
      </c>
      <c r="AB17" s="9">
        <v>48.1</v>
      </c>
      <c r="AC17" s="9">
        <v>25.4</v>
      </c>
      <c r="AD17" s="9">
        <v>27.5</v>
      </c>
      <c r="AE17" s="9">
        <v>29</v>
      </c>
      <c r="AF17" s="10">
        <f t="shared" si="1"/>
        <v>877.93</v>
      </c>
      <c r="AG17" s="9">
        <v>1000</v>
      </c>
      <c r="AH17" s="15">
        <f t="shared" si="0"/>
        <v>877.93</v>
      </c>
      <c r="AI17" s="9">
        <v>8.3</v>
      </c>
      <c r="AJ17" s="9">
        <v>0</v>
      </c>
      <c r="AK17" s="9">
        <v>6.13</v>
      </c>
      <c r="AL17" s="9">
        <v>43.11</v>
      </c>
      <c r="AM17" s="9">
        <v>19</v>
      </c>
      <c r="AN17" s="9">
        <v>86</v>
      </c>
      <c r="AO17" s="10">
        <v>-30</v>
      </c>
      <c r="AP17" s="15">
        <f t="shared" si="2"/>
        <v>1010.47</v>
      </c>
      <c r="AQ17" s="9"/>
    </row>
    <row r="18" s="1" customFormat="1" ht="32" customHeight="1" spans="1:43">
      <c r="A18" s="7">
        <v>14</v>
      </c>
      <c r="B18" s="8" t="s">
        <v>65</v>
      </c>
      <c r="C18" s="10">
        <v>34.3</v>
      </c>
      <c r="D18" s="10">
        <v>26.7</v>
      </c>
      <c r="E18" s="10">
        <v>19.7</v>
      </c>
      <c r="F18" s="10">
        <v>18.5</v>
      </c>
      <c r="G18" s="10">
        <v>20</v>
      </c>
      <c r="H18" s="10">
        <v>19</v>
      </c>
      <c r="I18" s="10">
        <v>17.22</v>
      </c>
      <c r="J18" s="10">
        <v>38.2</v>
      </c>
      <c r="K18" s="15">
        <v>16.29</v>
      </c>
      <c r="L18" s="10">
        <v>10</v>
      </c>
      <c r="M18" s="10">
        <v>19</v>
      </c>
      <c r="N18" s="10">
        <v>19.9</v>
      </c>
      <c r="O18" s="10">
        <v>50</v>
      </c>
      <c r="P18" s="16">
        <v>138.8</v>
      </c>
      <c r="Q18" s="10">
        <v>19.7</v>
      </c>
      <c r="R18" s="10">
        <v>9.87</v>
      </c>
      <c r="S18" s="10" t="s">
        <v>54</v>
      </c>
      <c r="T18" s="10">
        <v>74</v>
      </c>
      <c r="U18" s="10">
        <v>23</v>
      </c>
      <c r="V18" s="10">
        <v>33</v>
      </c>
      <c r="W18" s="10">
        <v>29</v>
      </c>
      <c r="X18" s="16">
        <v>29</v>
      </c>
      <c r="Y18" s="10">
        <v>28.4</v>
      </c>
      <c r="Z18" s="10">
        <v>23</v>
      </c>
      <c r="AA18" s="10">
        <v>4.5</v>
      </c>
      <c r="AB18" s="10">
        <v>47.6</v>
      </c>
      <c r="AC18" s="10">
        <v>25.7</v>
      </c>
      <c r="AD18" s="10">
        <v>26</v>
      </c>
      <c r="AE18" s="10">
        <v>30</v>
      </c>
      <c r="AF18" s="10">
        <f t="shared" si="1"/>
        <v>850.38</v>
      </c>
      <c r="AG18" s="10">
        <v>950</v>
      </c>
      <c r="AH18" s="15">
        <f t="shared" si="0"/>
        <v>895.136842105263</v>
      </c>
      <c r="AI18" s="10">
        <v>55</v>
      </c>
      <c r="AJ18" s="10">
        <v>0</v>
      </c>
      <c r="AK18" s="10">
        <v>1</v>
      </c>
      <c r="AL18" s="10">
        <v>59.68</v>
      </c>
      <c r="AM18" s="10">
        <v>12</v>
      </c>
      <c r="AN18" s="10">
        <v>91.8823529411765</v>
      </c>
      <c r="AO18" s="10">
        <v>-25</v>
      </c>
      <c r="AP18" s="15">
        <f t="shared" si="2"/>
        <v>1089.69919504644</v>
      </c>
      <c r="AQ18" s="10"/>
    </row>
    <row r="19" s="1" customFormat="1" ht="32" customHeight="1" spans="1:43">
      <c r="A19" s="7">
        <v>15</v>
      </c>
      <c r="B19" s="8" t="s">
        <v>66</v>
      </c>
      <c r="C19" s="10">
        <v>31.5</v>
      </c>
      <c r="D19" s="10">
        <v>30</v>
      </c>
      <c r="E19" s="10">
        <v>19.6</v>
      </c>
      <c r="F19" s="10">
        <v>19</v>
      </c>
      <c r="G19" s="10">
        <v>19</v>
      </c>
      <c r="H19" s="10">
        <v>17.5</v>
      </c>
      <c r="I19" s="10">
        <v>28.63</v>
      </c>
      <c r="J19" s="10">
        <v>36.2</v>
      </c>
      <c r="K19" s="15">
        <v>16.24</v>
      </c>
      <c r="L19" s="10">
        <v>9.9</v>
      </c>
      <c r="M19" s="10">
        <v>18.5</v>
      </c>
      <c r="N19" s="10">
        <v>19.6</v>
      </c>
      <c r="O19" s="10">
        <v>50</v>
      </c>
      <c r="P19" s="16">
        <v>138</v>
      </c>
      <c r="Q19" s="10">
        <v>19.7</v>
      </c>
      <c r="R19" s="10">
        <v>9.91</v>
      </c>
      <c r="S19" s="10">
        <v>41</v>
      </c>
      <c r="T19" s="10">
        <v>74</v>
      </c>
      <c r="U19" s="10">
        <v>22.5</v>
      </c>
      <c r="V19" s="10">
        <v>38</v>
      </c>
      <c r="W19" s="10">
        <v>29</v>
      </c>
      <c r="X19" s="23">
        <v>28.5</v>
      </c>
      <c r="Y19" s="10">
        <v>28.6</v>
      </c>
      <c r="Z19" s="10">
        <v>24.5</v>
      </c>
      <c r="AA19" s="10">
        <v>4.5</v>
      </c>
      <c r="AB19" s="10">
        <v>48</v>
      </c>
      <c r="AC19" s="10">
        <v>26.5</v>
      </c>
      <c r="AD19" s="10">
        <v>27.5</v>
      </c>
      <c r="AE19" s="10">
        <v>29</v>
      </c>
      <c r="AF19" s="10">
        <f t="shared" si="1"/>
        <v>904.88</v>
      </c>
      <c r="AG19" s="10">
        <v>1000</v>
      </c>
      <c r="AH19" s="15">
        <f t="shared" si="0"/>
        <v>904.88</v>
      </c>
      <c r="AI19" s="10">
        <v>140</v>
      </c>
      <c r="AJ19" s="10">
        <v>0</v>
      </c>
      <c r="AK19" s="10">
        <v>28</v>
      </c>
      <c r="AL19" s="10">
        <v>50.6</v>
      </c>
      <c r="AM19" s="10">
        <v>17</v>
      </c>
      <c r="AN19" s="10">
        <v>87.8235294117647</v>
      </c>
      <c r="AO19" s="10">
        <v>-5</v>
      </c>
      <c r="AP19" s="15">
        <f t="shared" si="2"/>
        <v>1223.30352941176</v>
      </c>
      <c r="AQ19" s="10"/>
    </row>
    <row r="20" ht="32" customHeight="1" spans="1:43">
      <c r="A20" s="7">
        <v>16</v>
      </c>
      <c r="B20" s="8" t="s">
        <v>67</v>
      </c>
      <c r="C20" s="9">
        <v>32.4</v>
      </c>
      <c r="D20" s="9">
        <v>30</v>
      </c>
      <c r="E20" s="9">
        <v>19.6</v>
      </c>
      <c r="F20" s="9">
        <v>18</v>
      </c>
      <c r="G20" s="9">
        <v>18</v>
      </c>
      <c r="H20" s="9">
        <v>18.5</v>
      </c>
      <c r="I20" s="9">
        <v>29.83</v>
      </c>
      <c r="J20" s="9">
        <v>35.8</v>
      </c>
      <c r="K20" s="18">
        <v>16.23</v>
      </c>
      <c r="L20" s="9">
        <v>9.9</v>
      </c>
      <c r="M20" s="9">
        <v>18.5</v>
      </c>
      <c r="N20" s="9">
        <v>19.7</v>
      </c>
      <c r="O20" s="9">
        <v>50</v>
      </c>
      <c r="P20" s="19">
        <v>138.8</v>
      </c>
      <c r="Q20" s="9">
        <v>19.8</v>
      </c>
      <c r="R20" s="9">
        <v>10</v>
      </c>
      <c r="S20" s="9" t="s">
        <v>54</v>
      </c>
      <c r="T20" s="9">
        <v>73.5</v>
      </c>
      <c r="U20" s="9">
        <v>22</v>
      </c>
      <c r="V20" s="9">
        <v>38</v>
      </c>
      <c r="W20" s="9">
        <v>29</v>
      </c>
      <c r="X20" s="22">
        <v>28.5</v>
      </c>
      <c r="Y20" s="9">
        <v>28.4</v>
      </c>
      <c r="Z20" s="9">
        <v>24.5</v>
      </c>
      <c r="AA20" s="9">
        <v>4.6</v>
      </c>
      <c r="AB20" s="9">
        <v>48</v>
      </c>
      <c r="AC20" s="9">
        <v>25.5</v>
      </c>
      <c r="AD20" s="9">
        <v>25.4</v>
      </c>
      <c r="AE20" s="9">
        <v>29</v>
      </c>
      <c r="AF20" s="10">
        <f t="shared" si="1"/>
        <v>861.46</v>
      </c>
      <c r="AG20" s="9">
        <v>950</v>
      </c>
      <c r="AH20" s="23">
        <f t="shared" si="0"/>
        <v>906.8</v>
      </c>
      <c r="AI20" s="9">
        <v>5</v>
      </c>
      <c r="AJ20" s="9">
        <v>150</v>
      </c>
      <c r="AK20" s="9">
        <v>27.07</v>
      </c>
      <c r="AL20" s="9">
        <v>55.88</v>
      </c>
      <c r="AM20" s="9">
        <v>29</v>
      </c>
      <c r="AN20" s="9">
        <v>88.8823529411765</v>
      </c>
      <c r="AO20" s="9">
        <v>-10</v>
      </c>
      <c r="AP20" s="15">
        <f t="shared" si="2"/>
        <v>1252.63235294118</v>
      </c>
      <c r="AQ20" s="9"/>
    </row>
  </sheetData>
  <mergeCells count="50">
    <mergeCell ref="A1:AQ1"/>
    <mergeCell ref="C2:H2"/>
    <mergeCell ref="J2:N2"/>
    <mergeCell ref="Q2:R2"/>
    <mergeCell ref="T2:U2"/>
    <mergeCell ref="Z2:AA2"/>
    <mergeCell ref="AF2:AH2"/>
    <mergeCell ref="AI2:AO2"/>
    <mergeCell ref="C3:D3"/>
    <mergeCell ref="A2:A4"/>
    <mergeCell ref="B2:B4"/>
    <mergeCell ref="E3:E4"/>
    <mergeCell ref="F3:F4"/>
    <mergeCell ref="G3:G4"/>
    <mergeCell ref="H3:H4"/>
    <mergeCell ref="I2:I4"/>
    <mergeCell ref="J3:J4"/>
    <mergeCell ref="K3:K4"/>
    <mergeCell ref="L3:L4"/>
    <mergeCell ref="M3:M4"/>
    <mergeCell ref="N3:N4"/>
    <mergeCell ref="O2:O4"/>
    <mergeCell ref="P2:P4"/>
    <mergeCell ref="Q3:Q4"/>
    <mergeCell ref="R3:R4"/>
    <mergeCell ref="S2:S4"/>
    <mergeCell ref="T3:T4"/>
    <mergeCell ref="U3:U4"/>
    <mergeCell ref="V2:V4"/>
    <mergeCell ref="W2:W4"/>
    <mergeCell ref="X2:X4"/>
    <mergeCell ref="Y2:Y4"/>
    <mergeCell ref="Z3:Z4"/>
    <mergeCell ref="AA3:AA4"/>
    <mergeCell ref="AB2:AB4"/>
    <mergeCell ref="AC2:AC4"/>
    <mergeCell ref="AD2:AD4"/>
    <mergeCell ref="AE2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2:AP4"/>
    <mergeCell ref="AQ2:AQ4"/>
  </mergeCells>
  <pageMargins left="0.354166666666667" right="0.15625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dcterms:created xsi:type="dcterms:W3CDTF">2017-01-22T07:28:00Z</dcterms:created>
  <dcterms:modified xsi:type="dcterms:W3CDTF">2018-03-05T08:49:23Z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